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 Pilatti\Desktop\"/>
    </mc:Choice>
  </mc:AlternateContent>
  <xr:revisionPtr revIDLastSave="0" documentId="13_ncr:1_{0861C69D-70B8-4BA6-97D0-6098C63DA60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J11" i="3"/>
  <c r="J10" i="3"/>
  <c r="J9" i="3"/>
  <c r="J8" i="3"/>
  <c r="J3" i="3"/>
  <c r="J4" i="3"/>
  <c r="J5" i="3"/>
  <c r="J6" i="3"/>
  <c r="J7" i="3"/>
  <c r="J2" i="3"/>
  <c r="J14" i="3" l="1"/>
  <c r="J12" i="3" l="1"/>
  <c r="J15" i="3" s="1"/>
</calcChain>
</file>

<file path=xl/sharedStrings.xml><?xml version="1.0" encoding="utf-8"?>
<sst xmlns="http://schemas.openxmlformats.org/spreadsheetml/2006/main" count="94" uniqueCount="70">
  <si>
    <t>Produto</t>
  </si>
  <si>
    <t>Nome Cartório</t>
  </si>
  <si>
    <t>Cidade</t>
  </si>
  <si>
    <t>CNS</t>
  </si>
  <si>
    <t>Quantidade</t>
  </si>
  <si>
    <t>Selo de Autenticação</t>
  </si>
  <si>
    <t>Reconhecimento por Autenticidade</t>
  </si>
  <si>
    <t>CNPJ / CPF</t>
  </si>
  <si>
    <t>Selo Valor Econômico 1</t>
  </si>
  <si>
    <t>Firma 1</t>
  </si>
  <si>
    <t>Firma 2</t>
  </si>
  <si>
    <t>Selo Valor Econômico 2</t>
  </si>
  <si>
    <t xml:space="preserve">Traslado </t>
  </si>
  <si>
    <t>Ficha de Assinatura com Remalina</t>
  </si>
  <si>
    <t>Ficha de Assinatura Cartela</t>
  </si>
  <si>
    <t>AU</t>
  </si>
  <si>
    <t>S1</t>
  </si>
  <si>
    <t>S2</t>
  </si>
  <si>
    <t>RA</t>
  </si>
  <si>
    <t>C1</t>
  </si>
  <si>
    <t>C2</t>
  </si>
  <si>
    <t>Tipo</t>
  </si>
  <si>
    <t>AU9999XX1000000</t>
  </si>
  <si>
    <t>99992603.123456.000000001-0</t>
  </si>
  <si>
    <t>99992604.123456.000000001-0</t>
  </si>
  <si>
    <t>Fichas COM Remalina</t>
  </si>
  <si>
    <t>Fichas SEM Remalina</t>
  </si>
  <si>
    <t xml:space="preserve">Livro </t>
  </si>
  <si>
    <t>99992602.123456.000000001-0</t>
  </si>
  <si>
    <t>Qtde Mínima</t>
  </si>
  <si>
    <t>Valor dos Produtos</t>
  </si>
  <si>
    <t>2000 Total</t>
  </si>
  <si>
    <t>4 Unidades</t>
  </si>
  <si>
    <t xml:space="preserve">Valor Total do Pedido </t>
  </si>
  <si>
    <t>FIR</t>
  </si>
  <si>
    <t>FIC</t>
  </si>
  <si>
    <t>LI</t>
  </si>
  <si>
    <t>TR</t>
  </si>
  <si>
    <t>Último Número do Produto</t>
  </si>
  <si>
    <t>Selos</t>
  </si>
  <si>
    <t>Livro de Folha Solta (Notas)</t>
  </si>
  <si>
    <t>AP</t>
  </si>
  <si>
    <t>Imprescindível nformar o número do CNS do cartório acima.</t>
  </si>
  <si>
    <t xml:space="preserve">Carta Sentença </t>
  </si>
  <si>
    <t>Incluir dias de feriados se houver ao prazo total.</t>
  </si>
  <si>
    <t>Modelo Numeração</t>
  </si>
  <si>
    <t>Incluir a sequência somente se não adquiriu o produto ainda.</t>
  </si>
  <si>
    <t>Certidão Protesto Verde ou Azul</t>
  </si>
  <si>
    <t>CP</t>
  </si>
  <si>
    <t>CS</t>
  </si>
  <si>
    <t>Apostila da Haia contar com até 15 dias de entrega.</t>
  </si>
  <si>
    <r>
      <rPr>
        <b/>
        <sz val="11"/>
        <rFont val="Calibri"/>
        <family val="2"/>
        <scheme val="minor"/>
      </rPr>
      <t>Prazo Entrega: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Até 10 dias úteis, Selos, Livros, Traslado e Fichas</t>
    </r>
  </si>
  <si>
    <t>Numeração única a todos</t>
  </si>
  <si>
    <t>Prazo Entrega</t>
  </si>
  <si>
    <t>Apostila da HAIÁ</t>
  </si>
  <si>
    <t>AH</t>
  </si>
  <si>
    <t>Apostila da HAIA</t>
  </si>
  <si>
    <t>Numeração aleatória com CNS</t>
  </si>
  <si>
    <t>FAVOR INFORMAR O CNS DO CARTÓRIO NA COLUNA ACIMA PARA PEDIDOS</t>
  </si>
  <si>
    <t>10 Dias Úteis</t>
  </si>
  <si>
    <t>10Dias Úteis</t>
  </si>
  <si>
    <r>
      <t xml:space="preserve">Observações adicionais:  </t>
    </r>
    <r>
      <rPr>
        <b/>
        <sz val="11"/>
        <color rgb="FFFF0000"/>
        <rFont val="Calibri"/>
        <family val="2"/>
      </rPr>
      <t>Condição de Pagamento 28 / 56 DDL - Caso não deseje essa condição nos informar para alterarmos</t>
    </r>
  </si>
  <si>
    <t>R$   82,52 mil</t>
  </si>
  <si>
    <t>R$ 627,74 mil</t>
  </si>
  <si>
    <t>R$ 103,27 mil</t>
  </si>
  <si>
    <t>R$  570,80 mil</t>
  </si>
  <si>
    <t>R$1220,00 mil</t>
  </si>
  <si>
    <t>R$ 138,18 Unidade</t>
  </si>
  <si>
    <t>R$  592,21 mil</t>
  </si>
  <si>
    <t>15 Dias Úteis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</si>
</sst>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2" formatCode="_-&quot;R$&quot;\ * #,##0_-;\-&quot;R$&quot;\ * #,##0_-;_-&quot;R$&quot;\ 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&quot;R$&quot;\ * #,##0.00_-;\-&quot;R$&quot;\ * #,##0.00_-;_-&quot;R$&quot;\ * &quot;-&quot;_-;_-@_-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0"/>
      <color rgb="FF00206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Protection="0"/>
    <xf numFmtId="0" fontId="8" fillId="0" borderId="0" applyNumberFormat="0" applyFill="0" applyBorder="0" applyProtection="0"/>
    <xf numFmtId="0" fontId="7" fillId="0" borderId="0"/>
    <xf numFmtId="165" fontId="7" fillId="0" borderId="0" applyFill="0" applyBorder="0" applyProtection="0"/>
    <xf numFmtId="42" fontId="3" fillId="0" borderId="0" applyFont="0" applyFill="0" applyBorder="0" applyAlignment="0" applyProtection="0"/>
  </cellStyleXfs>
  <cellXfs count="44">
    <xf numFmtId="0" fontId="0" fillId="0" borderId="0" xfId="0"/>
    <xf numFmtId="1" fontId="5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164" fontId="5" fillId="2" borderId="1" xfId="3" applyNumberFormat="1" applyFont="1" applyFill="1" applyBorder="1" applyAlignment="1">
      <alignment horizontal="left" vertical="center"/>
    </xf>
    <xf numFmtId="164" fontId="0" fillId="0" borderId="0" xfId="3" applyNumberFormat="1" applyFont="1" applyAlignment="1">
      <alignment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0" fillId="0" borderId="1" xfId="0" applyBorder="1"/>
    <xf numFmtId="0" fontId="6" fillId="0" borderId="1" xfId="0" applyFont="1" applyBorder="1"/>
    <xf numFmtId="164" fontId="0" fillId="0" borderId="1" xfId="3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/>
    </xf>
    <xf numFmtId="164" fontId="0" fillId="2" borderId="1" xfId="3" applyNumberFormat="1" applyFont="1" applyFill="1" applyBorder="1" applyAlignment="1">
      <alignment horizontal="center" vertical="center"/>
    </xf>
    <xf numFmtId="166" fontId="0" fillId="0" borderId="1" xfId="9" applyNumberFormat="1" applyFont="1" applyBorder="1"/>
    <xf numFmtId="0" fontId="10" fillId="4" borderId="1" xfId="0" applyFont="1" applyFill="1" applyBorder="1"/>
    <xf numFmtId="166" fontId="10" fillId="4" borderId="1" xfId="0" applyNumberFormat="1" applyFont="1" applyFill="1" applyBorder="1"/>
    <xf numFmtId="1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/>
    </xf>
    <xf numFmtId="42" fontId="12" fillId="3" borderId="1" xfId="9" applyFont="1" applyFill="1" applyBorder="1"/>
    <xf numFmtId="164" fontId="11" fillId="3" borderId="1" xfId="3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0" fillId="3" borderId="1" xfId="0" applyFont="1" applyFill="1" applyBorder="1" applyAlignment="1">
      <alignment horizontal="center"/>
    </xf>
    <xf numFmtId="0" fontId="5" fillId="2" borderId="2" xfId="0" applyFont="1" applyFill="1" applyBorder="1" applyProtection="1">
      <protection locked="0"/>
    </xf>
    <xf numFmtId="0" fontId="1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10" fillId="3" borderId="1" xfId="3" applyNumberFormat="1" applyFont="1" applyFill="1" applyBorder="1" applyAlignment="1">
      <alignment horizontal="center" vertical="center"/>
    </xf>
    <xf numFmtId="0" fontId="10" fillId="3" borderId="1" xfId="0" applyFont="1" applyFill="1" applyBorder="1"/>
    <xf numFmtId="8" fontId="5" fillId="2" borderId="1" xfId="0" applyNumberFormat="1" applyFont="1" applyFill="1" applyBorder="1" applyAlignment="1">
      <alignment horizontal="left"/>
    </xf>
    <xf numFmtId="0" fontId="16" fillId="3" borderId="1" xfId="0" applyFont="1" applyFill="1" applyBorder="1"/>
    <xf numFmtId="0" fontId="12" fillId="3" borderId="1" xfId="0" applyFont="1" applyFill="1" applyBorder="1"/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9" fillId="3" borderId="3" xfId="4" applyFont="1" applyFill="1" applyBorder="1" applyAlignment="1">
      <alignment horizontal="center"/>
    </xf>
    <xf numFmtId="0" fontId="9" fillId="3" borderId="4" xfId="4" applyFont="1" applyFill="1" applyBorder="1" applyAlignment="1">
      <alignment horizontal="center"/>
    </xf>
    <xf numFmtId="0" fontId="9" fillId="3" borderId="2" xfId="4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</cellXfs>
  <cellStyles count="10">
    <cellStyle name="Hiperlink 2" xfId="2" xr:uid="{00000000-0005-0000-0000-000000000000}"/>
    <cellStyle name="Hiperlink 2 2" xfId="6" xr:uid="{00000000-0005-0000-0000-000001000000}"/>
    <cellStyle name="Hiperlink 3" xfId="5" xr:uid="{00000000-0005-0000-0000-000002000000}"/>
    <cellStyle name="Moeda [0]" xfId="9" builtinId="7"/>
    <cellStyle name="Normal" xfId="0" builtinId="0"/>
    <cellStyle name="Normal 2" xfId="1" xr:uid="{00000000-0005-0000-0000-000005000000}"/>
    <cellStyle name="Normal 2 2" xfId="7" xr:uid="{00000000-0005-0000-0000-000006000000}"/>
    <cellStyle name="Normal 3" xfId="4" xr:uid="{00000000-0005-0000-0000-000007000000}"/>
    <cellStyle name="Vírgula" xfId="3" builtinId="3"/>
    <cellStyle name="Vírgula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G15" sqref="G15"/>
    </sheetView>
  </sheetViews>
  <sheetFormatPr defaultRowHeight="15" x14ac:dyDescent="0.25"/>
  <cols>
    <col min="1" max="1" width="27.140625" customWidth="1"/>
    <col min="2" max="2" width="14.7109375" customWidth="1"/>
    <col min="3" max="3" width="13.28515625" customWidth="1"/>
    <col min="4" max="4" width="9.7109375" customWidth="1"/>
    <col min="5" max="5" width="30.7109375" bestFit="1" customWidth="1"/>
    <col min="6" max="6" width="17.85546875" customWidth="1"/>
    <col min="7" max="7" width="13.140625" style="6" customWidth="1"/>
    <col min="8" max="8" width="5.140625" customWidth="1"/>
    <col min="9" max="9" width="26.28515625" customWidth="1"/>
    <col min="10" max="10" width="20.42578125" customWidth="1"/>
    <col min="11" max="11" width="12.7109375" customWidth="1"/>
  </cols>
  <sheetData>
    <row r="1" spans="1:11" x14ac:dyDescent="0.25">
      <c r="A1" s="27" t="s">
        <v>1</v>
      </c>
      <c r="B1" s="27" t="s">
        <v>7</v>
      </c>
      <c r="C1" s="27" t="s">
        <v>2</v>
      </c>
      <c r="D1" s="20" t="s">
        <v>3</v>
      </c>
      <c r="E1" s="19" t="s">
        <v>0</v>
      </c>
      <c r="F1" s="7" t="s">
        <v>30</v>
      </c>
      <c r="G1" s="22" t="s">
        <v>4</v>
      </c>
      <c r="H1" s="3" t="s">
        <v>21</v>
      </c>
      <c r="I1" s="18" t="s">
        <v>38</v>
      </c>
      <c r="J1" s="21" t="s">
        <v>33</v>
      </c>
      <c r="K1" s="32" t="s">
        <v>53</v>
      </c>
    </row>
    <row r="2" spans="1:11" x14ac:dyDescent="0.25">
      <c r="A2" s="2"/>
      <c r="B2" s="2"/>
      <c r="C2" s="2"/>
      <c r="D2" s="26"/>
      <c r="E2" s="25" t="s">
        <v>5</v>
      </c>
      <c r="F2" s="4" t="s">
        <v>62</v>
      </c>
      <c r="G2" s="5">
        <v>0</v>
      </c>
      <c r="H2" s="4" t="s">
        <v>15</v>
      </c>
      <c r="I2" s="10"/>
      <c r="J2" s="15">
        <f>G2*0.08252</f>
        <v>0</v>
      </c>
      <c r="K2" s="9" t="s">
        <v>59</v>
      </c>
    </row>
    <row r="3" spans="1:11" x14ac:dyDescent="0.25">
      <c r="A3" s="2"/>
      <c r="B3" s="2"/>
      <c r="C3" s="2"/>
      <c r="D3" s="26"/>
      <c r="E3" s="25" t="s">
        <v>9</v>
      </c>
      <c r="F3" s="4" t="s">
        <v>62</v>
      </c>
      <c r="G3" s="5">
        <v>0</v>
      </c>
      <c r="H3" s="4" t="s">
        <v>16</v>
      </c>
      <c r="I3" s="10"/>
      <c r="J3" s="15">
        <f t="shared" ref="J3:J7" si="0">G3*0.08252</f>
        <v>0</v>
      </c>
      <c r="K3" s="9" t="s">
        <v>59</v>
      </c>
    </row>
    <row r="4" spans="1:11" x14ac:dyDescent="0.25">
      <c r="A4" s="2"/>
      <c r="B4" s="2"/>
      <c r="C4" s="2"/>
      <c r="D4" s="26"/>
      <c r="E4" s="25" t="s">
        <v>10</v>
      </c>
      <c r="F4" s="4" t="s">
        <v>62</v>
      </c>
      <c r="G4" s="5">
        <v>0</v>
      </c>
      <c r="H4" s="4" t="s">
        <v>17</v>
      </c>
      <c r="I4" s="10"/>
      <c r="J4" s="15">
        <f t="shared" si="0"/>
        <v>0</v>
      </c>
      <c r="K4" s="9" t="s">
        <v>59</v>
      </c>
    </row>
    <row r="5" spans="1:11" x14ac:dyDescent="0.25">
      <c r="A5" s="2"/>
      <c r="B5" s="2"/>
      <c r="C5" s="2"/>
      <c r="D5" s="26"/>
      <c r="E5" s="25" t="s">
        <v>6</v>
      </c>
      <c r="F5" s="4" t="s">
        <v>62</v>
      </c>
      <c r="G5" s="5">
        <v>0</v>
      </c>
      <c r="H5" s="4" t="s">
        <v>18</v>
      </c>
      <c r="I5" s="10"/>
      <c r="J5" s="15">
        <f t="shared" si="0"/>
        <v>0</v>
      </c>
      <c r="K5" s="9" t="s">
        <v>59</v>
      </c>
    </row>
    <row r="6" spans="1:11" x14ac:dyDescent="0.25">
      <c r="A6" s="2"/>
      <c r="B6" s="2"/>
      <c r="C6" s="2"/>
      <c r="D6" s="26"/>
      <c r="E6" s="25" t="s">
        <v>8</v>
      </c>
      <c r="F6" s="4" t="s">
        <v>62</v>
      </c>
      <c r="G6" s="5">
        <v>0</v>
      </c>
      <c r="H6" s="4" t="s">
        <v>19</v>
      </c>
      <c r="I6" s="10"/>
      <c r="J6" s="15">
        <f t="shared" si="0"/>
        <v>0</v>
      </c>
      <c r="K6" s="9" t="s">
        <v>59</v>
      </c>
    </row>
    <row r="7" spans="1:11" x14ac:dyDescent="0.25">
      <c r="A7" s="2"/>
      <c r="B7" s="2"/>
      <c r="C7" s="2"/>
      <c r="D7" s="26"/>
      <c r="E7" s="25" t="s">
        <v>11</v>
      </c>
      <c r="F7" s="4" t="s">
        <v>62</v>
      </c>
      <c r="G7" s="5">
        <v>0</v>
      </c>
      <c r="H7" s="4" t="s">
        <v>20</v>
      </c>
      <c r="I7" s="1"/>
      <c r="J7" s="15">
        <f t="shared" si="0"/>
        <v>0</v>
      </c>
      <c r="K7" s="9" t="s">
        <v>59</v>
      </c>
    </row>
    <row r="8" spans="1:11" x14ac:dyDescent="0.25">
      <c r="A8" s="2"/>
      <c r="B8" s="2"/>
      <c r="C8" s="2"/>
      <c r="D8" s="26"/>
      <c r="E8" s="25" t="s">
        <v>12</v>
      </c>
      <c r="F8" s="4" t="s">
        <v>63</v>
      </c>
      <c r="G8" s="5">
        <v>0</v>
      </c>
      <c r="H8" s="4" t="s">
        <v>37</v>
      </c>
      <c r="I8" s="10"/>
      <c r="J8" s="15">
        <f>G8*0.62774</f>
        <v>0</v>
      </c>
      <c r="K8" s="9" t="s">
        <v>59</v>
      </c>
    </row>
    <row r="9" spans="1:11" x14ac:dyDescent="0.25">
      <c r="A9" s="2"/>
      <c r="B9" s="2"/>
      <c r="C9" s="2"/>
      <c r="D9" s="26"/>
      <c r="E9" s="25" t="s">
        <v>13</v>
      </c>
      <c r="F9" s="4" t="s">
        <v>64</v>
      </c>
      <c r="G9" s="5">
        <v>0</v>
      </c>
      <c r="H9" s="4" t="s">
        <v>34</v>
      </c>
      <c r="I9" s="10"/>
      <c r="J9" s="15">
        <f>G9*0.10327</f>
        <v>0</v>
      </c>
      <c r="K9" s="9" t="s">
        <v>59</v>
      </c>
    </row>
    <row r="10" spans="1:11" x14ac:dyDescent="0.25">
      <c r="A10" s="2"/>
      <c r="B10" s="2"/>
      <c r="C10" s="2"/>
      <c r="D10" s="26"/>
      <c r="E10" s="25" t="s">
        <v>14</v>
      </c>
      <c r="F10" s="4" t="s">
        <v>64</v>
      </c>
      <c r="G10" s="5">
        <v>0</v>
      </c>
      <c r="H10" s="4" t="s">
        <v>35</v>
      </c>
      <c r="I10" s="1"/>
      <c r="J10" s="15">
        <f>G10*0.10327</f>
        <v>0</v>
      </c>
      <c r="K10" s="9" t="s">
        <v>60</v>
      </c>
    </row>
    <row r="11" spans="1:11" x14ac:dyDescent="0.25">
      <c r="A11" s="2"/>
      <c r="B11" s="2"/>
      <c r="C11" s="2"/>
      <c r="D11" s="26"/>
      <c r="E11" s="25" t="s">
        <v>40</v>
      </c>
      <c r="F11" s="4" t="s">
        <v>67</v>
      </c>
      <c r="G11" s="5">
        <v>0</v>
      </c>
      <c r="H11" s="4" t="s">
        <v>36</v>
      </c>
      <c r="I11" s="1"/>
      <c r="J11" s="15">
        <f>G11*138.18</f>
        <v>0</v>
      </c>
      <c r="K11" s="9" t="s">
        <v>59</v>
      </c>
    </row>
    <row r="12" spans="1:11" x14ac:dyDescent="0.25">
      <c r="A12" s="2"/>
      <c r="B12" s="2"/>
      <c r="C12" s="2"/>
      <c r="D12" s="26"/>
      <c r="E12" s="25" t="s">
        <v>56</v>
      </c>
      <c r="F12" s="4" t="s">
        <v>66</v>
      </c>
      <c r="G12" s="5">
        <v>0</v>
      </c>
      <c r="H12" s="4" t="s">
        <v>41</v>
      </c>
      <c r="I12" s="31" t="s">
        <v>52</v>
      </c>
      <c r="J12" s="15">
        <f>G12*1.22</f>
        <v>0</v>
      </c>
      <c r="K12" s="9" t="s">
        <v>69</v>
      </c>
    </row>
    <row r="13" spans="1:11" x14ac:dyDescent="0.25">
      <c r="A13" s="2"/>
      <c r="B13" s="2"/>
      <c r="C13" s="2"/>
      <c r="D13" s="26"/>
      <c r="E13" s="25" t="s">
        <v>43</v>
      </c>
      <c r="F13" s="30" t="s">
        <v>65</v>
      </c>
      <c r="G13" s="5">
        <v>0</v>
      </c>
      <c r="H13" s="4" t="s">
        <v>49</v>
      </c>
      <c r="I13" s="10"/>
      <c r="J13" s="15">
        <f>G13*0.5708</f>
        <v>0</v>
      </c>
      <c r="K13" s="9" t="s">
        <v>69</v>
      </c>
    </row>
    <row r="14" spans="1:11" x14ac:dyDescent="0.25">
      <c r="A14" s="2"/>
      <c r="B14" s="2"/>
      <c r="C14" s="2"/>
      <c r="D14" s="26"/>
      <c r="E14" s="25" t="s">
        <v>47</v>
      </c>
      <c r="F14" s="4" t="s">
        <v>68</v>
      </c>
      <c r="G14" s="5">
        <v>0</v>
      </c>
      <c r="H14" s="4" t="s">
        <v>48</v>
      </c>
      <c r="I14" s="10"/>
      <c r="J14" s="15">
        <f>G14*0.59221</f>
        <v>0</v>
      </c>
      <c r="K14" s="9" t="s">
        <v>69</v>
      </c>
    </row>
    <row r="15" spans="1:11" x14ac:dyDescent="0.25">
      <c r="A15" s="33" t="s">
        <v>42</v>
      </c>
      <c r="B15" s="34"/>
      <c r="C15" s="34"/>
      <c r="D15" s="34"/>
      <c r="E15" s="35"/>
      <c r="F15" s="9"/>
      <c r="G15" s="14"/>
      <c r="H15" s="9"/>
      <c r="I15" s="16" t="s">
        <v>33</v>
      </c>
      <c r="J15" s="17">
        <f>SUM(J2:J13)</f>
        <v>0</v>
      </c>
    </row>
    <row r="16" spans="1:11" x14ac:dyDescent="0.25">
      <c r="A16" s="9"/>
      <c r="B16" s="9"/>
      <c r="C16" s="9"/>
      <c r="D16" s="9"/>
      <c r="E16" s="24" t="s">
        <v>0</v>
      </c>
      <c r="F16" s="9"/>
      <c r="G16" s="28" t="s">
        <v>29</v>
      </c>
      <c r="H16" s="9"/>
      <c r="I16" s="29" t="s">
        <v>45</v>
      </c>
      <c r="J16" s="9"/>
    </row>
    <row r="17" spans="1:10" x14ac:dyDescent="0.25">
      <c r="A17" s="9"/>
      <c r="B17" s="9"/>
      <c r="C17" s="9"/>
      <c r="D17" s="23"/>
      <c r="E17" s="8" t="s">
        <v>39</v>
      </c>
      <c r="F17" s="8"/>
      <c r="G17" s="11" t="s">
        <v>31</v>
      </c>
      <c r="H17" s="9" t="s">
        <v>15</v>
      </c>
      <c r="I17" s="12" t="s">
        <v>22</v>
      </c>
      <c r="J17" s="9"/>
    </row>
    <row r="18" spans="1:10" x14ac:dyDescent="0.25">
      <c r="A18" s="9"/>
      <c r="B18" s="9"/>
      <c r="C18" s="9"/>
      <c r="D18" s="9"/>
      <c r="E18" s="10" t="s">
        <v>25</v>
      </c>
      <c r="F18" s="10"/>
      <c r="G18" s="11">
        <v>1000</v>
      </c>
      <c r="H18" s="9" t="s">
        <v>34</v>
      </c>
      <c r="I18" s="13" t="s">
        <v>23</v>
      </c>
      <c r="J18" s="9"/>
    </row>
    <row r="19" spans="1:10" x14ac:dyDescent="0.25">
      <c r="A19" s="9"/>
      <c r="B19" s="9"/>
      <c r="C19" s="9"/>
      <c r="D19" s="9"/>
      <c r="E19" s="8" t="s">
        <v>26</v>
      </c>
      <c r="F19" s="8"/>
      <c r="G19" s="11">
        <v>1000</v>
      </c>
      <c r="H19" s="9" t="s">
        <v>35</v>
      </c>
      <c r="I19" s="13" t="s">
        <v>24</v>
      </c>
      <c r="J19" s="9"/>
    </row>
    <row r="20" spans="1:10" x14ac:dyDescent="0.25">
      <c r="A20" s="9"/>
      <c r="B20" s="9"/>
      <c r="C20" s="9"/>
      <c r="D20" s="9"/>
      <c r="E20" s="8" t="s">
        <v>27</v>
      </c>
      <c r="F20" s="8"/>
      <c r="G20" s="11" t="s">
        <v>32</v>
      </c>
      <c r="H20" s="9" t="s">
        <v>36</v>
      </c>
      <c r="I20" s="12">
        <v>9999</v>
      </c>
      <c r="J20" s="9"/>
    </row>
    <row r="21" spans="1:10" x14ac:dyDescent="0.25">
      <c r="A21" s="9"/>
      <c r="B21" s="9"/>
      <c r="C21" s="9"/>
      <c r="D21" s="9"/>
      <c r="E21" s="8" t="s">
        <v>12</v>
      </c>
      <c r="F21" s="8"/>
      <c r="G21" s="11">
        <v>1000</v>
      </c>
      <c r="H21" s="9" t="s">
        <v>37</v>
      </c>
      <c r="I21" s="13" t="s">
        <v>28</v>
      </c>
      <c r="J21" s="9"/>
    </row>
    <row r="22" spans="1:10" x14ac:dyDescent="0.25">
      <c r="A22" s="9"/>
      <c r="B22" s="9"/>
      <c r="C22" s="9"/>
      <c r="D22" s="9"/>
      <c r="E22" s="8" t="s">
        <v>54</v>
      </c>
      <c r="F22" s="8"/>
      <c r="G22" s="11">
        <v>500</v>
      </c>
      <c r="H22" s="9" t="s">
        <v>55</v>
      </c>
      <c r="I22" s="13" t="s">
        <v>57</v>
      </c>
      <c r="J22" s="9"/>
    </row>
    <row r="23" spans="1:10" x14ac:dyDescent="0.25">
      <c r="A23" s="36" t="s">
        <v>61</v>
      </c>
      <c r="B23" s="37"/>
      <c r="C23" s="37"/>
      <c r="D23" s="37"/>
      <c r="E23" s="37"/>
      <c r="F23" s="37"/>
      <c r="G23" s="37"/>
      <c r="H23" s="37"/>
      <c r="I23" s="37"/>
      <c r="J23" s="38"/>
    </row>
    <row r="24" spans="1:10" x14ac:dyDescent="0.25">
      <c r="A24" s="39" t="s">
        <v>50</v>
      </c>
      <c r="B24" s="39"/>
      <c r="C24" s="39"/>
      <c r="D24" s="39"/>
      <c r="E24" s="39"/>
      <c r="F24" s="39"/>
      <c r="G24" s="40" t="s">
        <v>51</v>
      </c>
      <c r="H24" s="41"/>
      <c r="I24" s="41"/>
      <c r="J24" s="42"/>
    </row>
    <row r="25" spans="1:10" x14ac:dyDescent="0.25">
      <c r="B25" s="43" t="s">
        <v>58</v>
      </c>
      <c r="C25" s="43"/>
      <c r="D25" s="43"/>
      <c r="E25" s="43"/>
      <c r="G25" s="39" t="s">
        <v>44</v>
      </c>
      <c r="H25" s="39"/>
      <c r="I25" s="39"/>
      <c r="J25" s="39"/>
    </row>
    <row r="26" spans="1:10" x14ac:dyDescent="0.25">
      <c r="G26" s="39" t="s">
        <v>46</v>
      </c>
      <c r="H26" s="39"/>
      <c r="I26" s="39"/>
      <c r="J26" s="39"/>
    </row>
  </sheetData>
  <sheetProtection selectLockedCells="1"/>
  <mergeCells count="7">
    <mergeCell ref="A15:E15"/>
    <mergeCell ref="A23:J23"/>
    <mergeCell ref="G25:J25"/>
    <mergeCell ref="G26:J26"/>
    <mergeCell ref="A24:F24"/>
    <mergeCell ref="G24:J24"/>
    <mergeCell ref="B25:E25"/>
  </mergeCells>
  <phoneticPr fontId="1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Jair Pilatti Júnior</cp:lastModifiedBy>
  <cp:lastPrinted>2019-04-12T15:57:19Z</cp:lastPrinted>
  <dcterms:created xsi:type="dcterms:W3CDTF">2019-04-10T15:42:11Z</dcterms:created>
  <dcterms:modified xsi:type="dcterms:W3CDTF">2023-12-24T13:03:15Z</dcterms:modified>
</cp:coreProperties>
</file>